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600" windowHeight="11472" activeTab="2"/>
  </bookViews>
  <sheets>
    <sheet name="QPQ Tax Deductibility" sheetId="1" r:id="rId1"/>
    <sheet name="Instructions" sheetId="2" r:id="rId2"/>
    <sheet name="Variables" sheetId="3" r:id="rId3"/>
  </sheets>
  <definedNames/>
  <calcPr fullCalcOnLoad="1"/>
</workbook>
</file>

<file path=xl/sharedStrings.xml><?xml version="1.0" encoding="utf-8"?>
<sst xmlns="http://schemas.openxmlformats.org/spreadsheetml/2006/main" count="28" uniqueCount="23">
  <si>
    <t>Total Donated</t>
  </si>
  <si>
    <t>Quid Pro Quo Value</t>
  </si>
  <si>
    <t>Tax Deductible Gift</t>
  </si>
  <si>
    <t>Calulation Item</t>
  </si>
  <si>
    <t>Value</t>
  </si>
  <si>
    <t>Token Item Exclusion</t>
  </si>
  <si>
    <t>Minimum gift Amount for token exclusion</t>
  </si>
  <si>
    <t>Significant Benefit Limit - Dollar</t>
  </si>
  <si>
    <t>Significant Benefit Limit - Percent</t>
  </si>
  <si>
    <t>Allowable Token Text</t>
  </si>
  <si>
    <t>QPQ over allowable percent text</t>
  </si>
  <si>
    <t>QPQ over allowable dollar limit text</t>
  </si>
  <si>
    <t>Full value no token text</t>
  </si>
  <si>
    <t>Calendar Year</t>
  </si>
  <si>
    <t>2010 Figures</t>
  </si>
  <si>
    <t xml:space="preserve">Item </t>
  </si>
  <si>
    <t>Token Value</t>
  </si>
  <si>
    <t>Since the Donation was $47.50 or more, and the Token items were not more than $9.50, the full donation is allowed.</t>
  </si>
  <si>
    <t>No Token exemption. Since the value of the QPQ was more than $95.00 the  tax deductible gift is the donation minus value received.</t>
  </si>
  <si>
    <t>No Token exemption. The value received was more than 2% of the donation, the deductible gift is the Donation minus the value received.</t>
  </si>
  <si>
    <t>QPQ Deductibility Calculator - Version 1.3                   Tom Mills                                                                            University of North Florida                      tom.mills@unf.edu                              ta_mills@comcast.net</t>
  </si>
  <si>
    <t>Instructions - input the total donation, and any Token items, and the total Quid Pro Quo into the appropriate cells. The Deductible amount and reason will display.  When the calendar year changes, input the new deductibility info into the variables tab.  Change the reponse text also.</t>
  </si>
  <si>
    <t>The value received was less than $95.00 and no more than 2% of the donation so the entire donation is deductible.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</si>
</sst>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3999499976634979"/>
        <bgColor indexed="64"/>
      </patternFill>
    </fill>
    <fill>
      <patternFill patternType="solid">
        <fgColor theme="7" tint="0.599960029125213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32" fillId="33" borderId="0" xfId="0" applyFont="1" applyFill="1" applyAlignment="1">
      <alignment/>
    </xf>
    <xf numFmtId="0" fontId="0" fillId="0" borderId="0" xfId="0" applyAlignment="1">
      <alignment wrapText="1"/>
    </xf>
    <xf numFmtId="0" fontId="32" fillId="19" borderId="0" xfId="0" applyFont="1" applyFill="1" applyAlignment="1">
      <alignment/>
    </xf>
    <xf numFmtId="0" fontId="0" fillId="34" borderId="10" xfId="0" applyFill="1" applyBorder="1" applyAlignment="1">
      <alignment wrapText="1"/>
    </xf>
    <xf numFmtId="0" fontId="0" fillId="35" borderId="10" xfId="0" applyFill="1" applyBorder="1" applyAlignment="1">
      <alignment wrapText="1"/>
    </xf>
    <xf numFmtId="164" fontId="0" fillId="4" borderId="10" xfId="0" applyNumberFormat="1" applyFill="1" applyBorder="1" applyAlignment="1" applyProtection="1">
      <alignment/>
      <protection locked="0"/>
    </xf>
    <xf numFmtId="164" fontId="0" fillId="4" borderId="10" xfId="0" applyNumberFormat="1" applyFill="1" applyBorder="1" applyAlignment="1">
      <alignment/>
    </xf>
    <xf numFmtId="0" fontId="0" fillId="4" borderId="10" xfId="0" applyFill="1" applyBorder="1" applyAlignment="1">
      <alignment wrapText="1"/>
    </xf>
    <xf numFmtId="0" fontId="0" fillId="4" borderId="10" xfId="0" applyFill="1" applyBorder="1" applyAlignment="1" applyProtection="1">
      <alignment/>
      <protection locked="0"/>
    </xf>
    <xf numFmtId="0" fontId="32" fillId="33"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1"/>
  <sheetViews>
    <sheetView zoomScalePageLayoutView="0" workbookViewId="0" topLeftCell="A1">
      <selection activeCell="C9" sqref="C9"/>
    </sheetView>
  </sheetViews>
  <sheetFormatPr defaultColWidth="9.140625" defaultRowHeight="36.75" customHeight="1"/>
  <cols>
    <col min="1" max="1" width="28.7109375" style="0" customWidth="1"/>
    <col min="2" max="2" width="13.28125" style="0" customWidth="1"/>
    <col min="3" max="3" width="9.28125" style="0" customWidth="1"/>
    <col min="4" max="4" width="11.57421875" style="0" customWidth="1"/>
    <col min="5" max="5" width="13.8515625" style="0" customWidth="1"/>
    <col min="6" max="6" width="64.8515625" style="0" customWidth="1"/>
  </cols>
  <sheetData>
    <row r="1" spans="1:6" ht="36.75" customHeight="1">
      <c r="A1" s="1" t="s">
        <v>15</v>
      </c>
      <c r="B1" s="1" t="s">
        <v>0</v>
      </c>
      <c r="C1" s="10" t="s">
        <v>16</v>
      </c>
      <c r="D1" s="10" t="s">
        <v>1</v>
      </c>
      <c r="E1" s="10" t="s">
        <v>2</v>
      </c>
      <c r="F1" s="1" t="str">
        <f>" Explanation For Calendar Year "&amp;Variables!B2</f>
        <v> Explanation For Calendar Year 2009</v>
      </c>
    </row>
    <row r="2" spans="1:6" ht="36.75" customHeight="1">
      <c r="A2" s="9"/>
      <c r="B2" s="6">
        <v>151</v>
      </c>
      <c r="C2" s="6">
        <v>34</v>
      </c>
      <c r="D2" s="6">
        <v>97</v>
      </c>
      <c r="E2" s="7">
        <f>IF(B2&lt;=0,"",IF(AND(B2&gt;=Variables!B$4,C2&lt;=Variables!B$3,D2=0),B2,IF(SUM(D2,C2)/B2&gt;Variables!B$6,B2-SUM(D2,C2),IF(D2&gt;Variables!B$5,B2-D2,B2))))</f>
        <v>20</v>
      </c>
      <c r="F2" s="8" t="str">
        <f>IF(B2&lt;=0,"",IF(AND(B2&gt;=Variables!B$4,C2&lt;=Variables!B$3,D2=0),Variables!B$9,IF(SUM(D2,C2)/B2&gt;0.02,Variables!B$10,IF(D2&gt;Variables!B$5,Variables!B$11,Variables!B$12))))</f>
        <v>No Token exemption. The value received was more than 2% of the donation, the deductible gift is the Donation minus the value received.</v>
      </c>
    </row>
    <row r="3" spans="1:6" ht="36.75" customHeight="1">
      <c r="A3" s="9"/>
      <c r="B3" s="6">
        <v>151</v>
      </c>
      <c r="C3" s="6">
        <v>1</v>
      </c>
      <c r="D3" s="6">
        <v>2</v>
      </c>
      <c r="E3" s="7">
        <f>IF(B3&lt;=0,"",IF(AND(B3&gt;=Variables!B$4,C3&lt;=Variables!B$3,D3=0),B3,IF(SUM(D3,C3)/B3&gt;Variables!B$6,B3-SUM(D3,C3),IF(D3&gt;Variables!B$5,B3-D3,B3))))</f>
        <v>151</v>
      </c>
      <c r="F3" s="8" t="str">
        <f>IF(B3&lt;=0,"",IF(AND(B3&gt;=Variables!B$4,C3&lt;=Variables!B$3,D3=0),Variables!B$9,IF(SUM(D3,C3)/B3&gt;0.02,Variables!B$10,IF(D3&gt;Variables!B$5,Variables!B$11,Variables!B$12))))</f>
        <v>The value received was less than $95.00 and no more than 2% of the donation so the entire donation is deductible.</v>
      </c>
    </row>
    <row r="4" spans="1:6" ht="36.75" customHeight="1">
      <c r="A4" s="9"/>
      <c r="B4" s="6">
        <v>47</v>
      </c>
      <c r="C4" s="6">
        <v>1</v>
      </c>
      <c r="D4" s="6">
        <v>0</v>
      </c>
      <c r="E4" s="7">
        <f>IF(B4&lt;=0,"",IF(AND(B4&gt;=Variables!B$4,C4&lt;=Variables!B$3,D4=0),B4,IF(SUM(D4,C4)/B4&gt;Variables!B$6,B4-SUM(D4,C4),IF(D4&gt;Variables!B$5,B4-D4,B4))))</f>
        <v>46</v>
      </c>
      <c r="F4" s="8" t="str">
        <f>IF(B4&lt;=0,"",IF(AND(B4&gt;=Variables!B$4,C4&lt;=Variables!B$3,D4=0),Variables!B$9,IF(SUM(D4,C4)/B4&gt;0.02,Variables!B$10,IF(D4&gt;Variables!B$5,Variables!B$11,Variables!B$12))))</f>
        <v>No Token exemption. The value received was more than 2% of the donation, the deductible gift is the Donation minus the value received.</v>
      </c>
    </row>
    <row r="5" spans="1:6" ht="36.75" customHeight="1">
      <c r="A5" s="9"/>
      <c r="B5" s="6"/>
      <c r="C5" s="6"/>
      <c r="D5" s="6"/>
      <c r="E5" s="7">
        <f>IF(B5&lt;=0,"",IF(AND(B5&gt;=Variables!B$4,C5&lt;=Variables!B$3,D5=0),B5,IF(SUM(D5,C5)/B5&gt;Variables!B$6,B5-SUM(D5,C5),IF(D5&gt;Variables!B$5,B5-D5,B5))))</f>
      </c>
      <c r="F5" s="8">
        <f>IF(B5&lt;=0,"",IF(AND(B5&gt;=Variables!B$4,C5&lt;=Variables!B$3,D5=0),Variables!B$9,IF(SUM(D5,C5)/B5&gt;0.02,Variables!B$10,IF(D5&gt;Variables!B$5,Variables!B$11,Variables!B$12))))</f>
      </c>
    </row>
    <row r="6" spans="1:6" ht="36.75" customHeight="1">
      <c r="A6" s="9"/>
      <c r="B6" s="6"/>
      <c r="C6" s="6"/>
      <c r="D6" s="6"/>
      <c r="E6" s="7">
        <f>IF(B6&lt;=0,"",IF(AND(B6&gt;=Variables!B$4,C6&lt;=Variables!B$3,D6=0),B6,IF(SUM(D6,C6)/B6&gt;Variables!B$6,B6-SUM(D6,C6),IF(D6&gt;Variables!B$5,B6-D6,B6))))</f>
      </c>
      <c r="F6" s="8">
        <f>IF(B6&lt;=0,"",IF(AND(B6&gt;=Variables!B$4,C6&lt;=Variables!B$3,D6=0),Variables!B$9,IF(SUM(D6,C6)/B6&gt;0.02,Variables!B$10,IF(D6&gt;Variables!B$5,Variables!B$11,Variables!B$12))))</f>
      </c>
    </row>
    <row r="7" spans="1:6" ht="36.75" customHeight="1">
      <c r="A7" s="9"/>
      <c r="B7" s="6"/>
      <c r="C7" s="6"/>
      <c r="D7" s="6"/>
      <c r="E7" s="7">
        <f>IF(B7&lt;=0,"",IF(AND(B7&gt;=Variables!B$4,C7&lt;=Variables!B$3,D7=0),B7,IF(SUM(D7,C7)/B7&gt;Variables!B$6,B7-SUM(D7,C7),IF(D7&gt;Variables!B$5,B7-D7,B7))))</f>
      </c>
      <c r="F7" s="8">
        <f>IF(B7&lt;=0,"",IF(AND(B7&gt;=Variables!B$4,C7&lt;=Variables!B$3,D7=0),Variables!B$9,IF(SUM(D7,C7)/B7&gt;0.02,Variables!B$10,IF(D7&gt;Variables!B$5,Variables!B$11,Variables!B$12))))</f>
      </c>
    </row>
    <row r="8" spans="1:6" ht="36.75" customHeight="1">
      <c r="A8" s="9"/>
      <c r="B8" s="6"/>
      <c r="C8" s="6"/>
      <c r="D8" s="6"/>
      <c r="E8" s="7">
        <f>IF(B8&lt;=0,"",IF(AND(B8&gt;=Variables!B$4,C8&lt;=Variables!B$3,D8=0),B8,IF(SUM(D8,C8)/B8&gt;Variables!B$6,B8-SUM(D8,C8),IF(D8&gt;Variables!B$5,B8-D8,B8))))</f>
      </c>
      <c r="F8" s="8">
        <f>IF(B8&lt;=0,"",IF(AND(B8&gt;=Variables!B$4,C8&lt;=Variables!B$3,D8=0),Variables!B$9,IF(SUM(D8,C8)/B8&gt;0.02,Variables!B$10,IF(D8&gt;Variables!B$5,Variables!B$11,Variables!B$12))))</f>
      </c>
    </row>
    <row r="9" spans="1:6" ht="36.75" customHeight="1">
      <c r="A9" s="9"/>
      <c r="B9" s="6"/>
      <c r="C9" s="6"/>
      <c r="D9" s="6"/>
      <c r="E9" s="7">
        <f>IF(B9&lt;=0,"",IF(AND(B9&gt;=Variables!B$4,C9&lt;=Variables!B$3,D9=0),B9,IF(SUM(D9,C9)/B9&gt;Variables!B$6,B9-SUM(D9,C9),IF(D9&gt;Variables!B$5,B9-D9,B9))))</f>
      </c>
      <c r="F9" s="8">
        <f>IF(B9&lt;=0,"",IF(AND(B9&gt;=Variables!B$4,C9&lt;=Variables!B$3,D9=0),Variables!B$9,IF(SUM(D9,C9)/B9&gt;0.02,Variables!B$10,IF(D9&gt;Variables!B$5,Variables!B$11,Variables!B$12))))</f>
      </c>
    </row>
    <row r="10" spans="1:6" ht="36.75" customHeight="1">
      <c r="A10" s="9"/>
      <c r="B10" s="6"/>
      <c r="C10" s="6"/>
      <c r="D10" s="6"/>
      <c r="E10" s="7">
        <f>IF(B10&lt;=0,"",IF(AND(B10&gt;=Variables!B$4,C10&lt;=Variables!B$3,D10=0),B10,IF(SUM(D10,C10)/B10&gt;Variables!B$6,B10-SUM(D10,C10),IF(D10&gt;Variables!B$5,B10-D10,B10))))</f>
      </c>
      <c r="F10" s="8">
        <f>IF(B10&lt;=0,"",IF(AND(B10&gt;=Variables!B$4,C10&lt;=Variables!B$3,D10=0),Variables!B$9,IF(SUM(D10,C10)/B10&gt;0.02,Variables!B$10,IF(D10&gt;Variables!B$5,Variables!B$11,Variables!B$12))))</f>
      </c>
    </row>
    <row r="11" spans="1:6" ht="36.75" customHeight="1">
      <c r="A11" s="9"/>
      <c r="B11" s="6"/>
      <c r="C11" s="6"/>
      <c r="D11" s="6"/>
      <c r="E11" s="7">
        <f>IF(B11&lt;=0,"",IF(AND(B11&gt;=Variables!B$4,C11&lt;=Variables!B$3,D11=0),B11,IF(SUM(D11,C11)/B11&gt;Variables!B$6,B11-SUM(D11,C11),IF(D11&gt;Variables!B$5,B11-D11,B11))))</f>
      </c>
      <c r="F11" s="8">
        <f>IF(B11&lt;=0,"",IF(AND(B11&gt;=Variables!B$4,C11&lt;=Variables!B$3,D11=0),Variables!B$9,IF(SUM(D11,C11)/B11&gt;0.02,Variables!B$10,IF(D11&gt;Variables!B$5,Variables!B$11,Variables!B$12))))</f>
      </c>
    </row>
  </sheetData>
  <sheetProtection sheet="1"/>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D2:D5"/>
  <sheetViews>
    <sheetView zoomScalePageLayoutView="0" workbookViewId="0" topLeftCell="A1">
      <selection activeCell="D2" sqref="D2"/>
    </sheetView>
  </sheetViews>
  <sheetFormatPr defaultColWidth="9.140625" defaultRowHeight="15"/>
  <cols>
    <col min="1" max="1" width="8.57421875" style="0" customWidth="1"/>
    <col min="4" max="4" width="40.140625" style="0" bestFit="1" customWidth="1"/>
  </cols>
  <sheetData>
    <row r="1" ht="24.75" customHeight="1"/>
    <row r="2" ht="109.5" customHeight="1">
      <c r="D2" s="4" t="s">
        <v>21</v>
      </c>
    </row>
    <row r="4" ht="3" customHeight="1"/>
    <row r="5" ht="78.75" customHeight="1">
      <c r="D5" s="5" t="s">
        <v>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2"/>
  <sheetViews>
    <sheetView tabSelected="1" zoomScalePageLayoutView="0" workbookViewId="0" topLeftCell="A1">
      <selection activeCell="E14" sqref="E14"/>
    </sheetView>
  </sheetViews>
  <sheetFormatPr defaultColWidth="9.140625" defaultRowHeight="15"/>
  <cols>
    <col min="1" max="1" width="35.140625" style="0" customWidth="1"/>
    <col min="2" max="2" width="11.7109375" style="0" customWidth="1"/>
  </cols>
  <sheetData>
    <row r="1" spans="1:2" ht="14.25">
      <c r="A1" s="3" t="s">
        <v>3</v>
      </c>
      <c r="B1" s="3" t="s">
        <v>4</v>
      </c>
    </row>
    <row r="2" spans="1:2" ht="14.25">
      <c r="A2" t="s">
        <v>13</v>
      </c>
      <c r="B2">
        <v>2009</v>
      </c>
    </row>
    <row r="3" spans="1:2" ht="14.25">
      <c r="A3" t="s">
        <v>5</v>
      </c>
      <c r="B3">
        <v>9.5</v>
      </c>
    </row>
    <row r="4" spans="1:2" ht="28.5">
      <c r="A4" s="2" t="s">
        <v>6</v>
      </c>
      <c r="B4">
        <v>47.5</v>
      </c>
    </row>
    <row r="5" spans="1:2" ht="14.25">
      <c r="A5" t="s">
        <v>7</v>
      </c>
      <c r="B5">
        <v>95</v>
      </c>
    </row>
    <row r="6" spans="1:2" ht="14.25">
      <c r="A6" t="s">
        <v>8</v>
      </c>
      <c r="B6">
        <v>0.02</v>
      </c>
    </row>
    <row r="9" spans="1:2" ht="14.25">
      <c r="A9" t="s">
        <v>9</v>
      </c>
      <c r="B9" t="s">
        <v>17</v>
      </c>
    </row>
    <row r="10" spans="1:2" ht="14.25">
      <c r="A10" t="s">
        <v>10</v>
      </c>
      <c r="B10" t="s">
        <v>19</v>
      </c>
    </row>
    <row r="11" spans="1:2" ht="14.25">
      <c r="A11" t="s">
        <v>11</v>
      </c>
      <c r="B11" t="s">
        <v>18</v>
      </c>
    </row>
    <row r="12" spans="1:2" ht="14.25">
      <c r="A12" t="s">
        <v>12</v>
      </c>
      <c r="B12" t="s">
        <v>22</v>
      </c>
    </row>
    <row r="17" ht="14.25">
      <c r="A17" t="s">
        <v>14</v>
      </c>
    </row>
    <row r="18" spans="1:2" ht="14.25">
      <c r="A18" t="s">
        <v>13</v>
      </c>
      <c r="B18">
        <v>2010</v>
      </c>
    </row>
    <row r="19" spans="1:2" ht="14.25">
      <c r="A19" t="s">
        <v>5</v>
      </c>
      <c r="B19">
        <v>9.6</v>
      </c>
    </row>
    <row r="20" spans="1:2" ht="28.5">
      <c r="A20" s="2" t="s">
        <v>6</v>
      </c>
      <c r="B20">
        <v>48</v>
      </c>
    </row>
    <row r="21" spans="1:2" ht="14.25">
      <c r="A21" t="s">
        <v>7</v>
      </c>
      <c r="B21">
        <v>96</v>
      </c>
    </row>
    <row r="22" spans="1:2" ht="14.25">
      <c r="A22" t="s">
        <v>8</v>
      </c>
      <c r="B22">
        <v>0.02</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A. Mills</dc:creator>
  <cp:keywords/>
  <dc:description/>
  <cp:lastModifiedBy>John Taylor</cp:lastModifiedBy>
  <dcterms:created xsi:type="dcterms:W3CDTF">2009-11-02T16:48:53Z</dcterms:created>
  <dcterms:modified xsi:type="dcterms:W3CDTF">2009-12-11T18:19:11Z</dcterms:modified>
  <cp:category/>
  <cp:version/>
  <cp:contentType/>
  <cp:contentStatus/>
</cp:coreProperties>
</file>